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Tự chấm" state="visible" r:id="rId5"/>
  </sheets>
  <definedNames>
    <definedName name="_xlnm.Print_Titles" localSheetId="0">'Hướng dẫn'!$4:$4</definedName>
    <definedName name="_xlnm.Print_Titles" localSheetId="1">'Tự chấm'!$4:$4</definedName>
  </definedNames>
  <calcPr calcId="171027" fullCalcOnLoad="1"/>
</workbook>
</file>

<file path=xl/sharedStrings.xml><?xml version="1.0" encoding="utf-8"?>
<sst xmlns="http://schemas.openxmlformats.org/spreadsheetml/2006/main" count="159" uniqueCount="123">
  <si>
    <t>BẢN MẪU – dữ liệu giả · Bảng tự chấm OCOP · Mứt gừng Mẫu</t>
  </si>
  <si>
    <t>BẢN MẪU – dữ liệu giả · Mứt gừng Mẫu · Chế biến từ rau, củ, quả, hạt · tự chấm 65/100, 3 sao · lập ngày 01/11/2026</t>
  </si>
  <si>
    <t/>
  </si>
  <si>
    <t>Hướng dẫn sử dụng</t>
  </si>
  <si>
    <t>File này để làm gì: tự chấm lại sau mỗi lần cải thiện (thêm hợp đồng, chứng nhận, bao bì…) để xem điểm và hạng sao thay đổi.</t>
  </si>
  <si>
    <t>1</t>
  </si>
  <si>
    <t>Sheet "Tự chấm": ở cột "Điểm tự chấm" (ô vàng) chọn điểm trong danh sách, chỉ có đúng các mức của phiếu. Tổng phần A/B/C và hạng sao theo điểm tự tính.</t>
  </si>
  <si>
    <t>2</t>
  </si>
  <si>
    <t>Cột "Điều kiện sao" ghi mức tối thiểu để được 3/4/5 sao ở tiêu chí đó. Đủ điểm nhưng chưa đạt mức này thì bị hạ hạng; kiểm bằng mắt hoặc dùng lại công cụ trên web.</t>
  </si>
  <si>
    <t>3</t>
  </si>
  <si>
    <t>5.2 chỉ chấm khi 5.1 &gt; 0. Ô công thức đã khoá (Review &gt; Unprotect Sheet, không mật khẩu).</t>
  </si>
  <si>
    <t>Căn cứ: Phụ lục II Quyết định 26/2026/QĐ-TTg, phiếu bộ 7 (chế biến từ rau, củ, quả, hạt). Bộ khác có Phần C khác; đối chiếu phiếu của bộ mình.</t>
  </si>
  <si>
    <t>Miễn trừ: Tự Chấm OCOP là công cụ tham khảo theo Quyết định 26/2026/QĐ-TTg, không phải tư vấn và không thay kết quả của Hội đồng đánh giá. Số liệu nhập vào công cụ không được lưu.</t>
  </si>
  <si>
    <t>Tạo bởi Tự Chấm OCOP · ocop.hoagao.store · support@hoagao.store</t>
  </si>
  <si>
    <t>BẢN MẪU – dữ liệu giả · Tự chấm OCOP · Mứt gừng Mẫu</t>
  </si>
  <si>
    <t>Phần</t>
  </si>
  <si>
    <t>Mã</t>
  </si>
  <si>
    <t>Tiêu chí</t>
  </si>
  <si>
    <t>Tối đa</t>
  </si>
  <si>
    <t>Điểm tự chấm</t>
  </si>
  <si>
    <t>Các mức điểm · điều kiện sao</t>
  </si>
  <si>
    <t>A</t>
  </si>
  <si>
    <t>1.1</t>
  </si>
  <si>
    <t>Nguồn nguyên liệu</t>
  </si>
  <si>
    <t>0: Nhập khẩu toàn bộ hoặc không rõ nguồn gốc (bị loại) | 1: Nguyên liệu trong tỉnh dưới 50% [3★] | 2: Trong tỉnh từ 50% đến dưới 75% | 3: Trong tỉnh từ 75% đến 100%</t>
  </si>
  <si>
    <t>1.2</t>
  </si>
  <si>
    <t>Vùng nguyên liệu có chứng nhận chất lượng</t>
  </si>
  <si>
    <t>0: Không có | 1: Tiêu chuẩn quốc gia (VietGAP, hữu cơ…) | 2: Tiêu chuẩn quốc tế (GlobalGAP, Organic…)</t>
  </si>
  <si>
    <t>1.3</t>
  </si>
  <si>
    <t>Gia tăng giá trị</t>
  </si>
  <si>
    <t>1: Chế biến đơn giản | 2: Chế biến | 3: Chế biến sâu từ vùng nguyên liệu địa phương</t>
  </si>
  <si>
    <t>1.4</t>
  </si>
  <si>
    <t>Năng lực sản xuất so với quy mô trung bình địa phương</t>
  </si>
  <si>
    <t>1: Nhỏ | 2: Trung bình | 3: Lớn</t>
  </si>
  <si>
    <t>1.5</t>
  </si>
  <si>
    <t>Liên kết chuỗi</t>
  </si>
  <si>
    <t>0: Không có hoặc không rõ | 1: Hợp đồng liên kết 50% đến dưới 75% sản lượng tiêu thụ | 2: Liên kết trên 75% [4★] | 3: Trên 75% và thực hiện ổn định từ 12 tháng [5★]</t>
  </si>
  <si>
    <t>1.6</t>
  </si>
  <si>
    <t>Bảo vệ môi trường</t>
  </si>
  <si>
    <t>1: Có hồ sơ, thủ tục môi trường theo quy định [4★] | 2: Thêm minh chứng công trình thu gom, xử lý chất thải | 3: Thêm minh chứng bao gói thân thiện môi trường</t>
  </si>
  <si>
    <t>1.7</t>
  </si>
  <si>
    <t>Công nghệ theo hướng bền vững</t>
  </si>
  <si>
    <t>0: Không | 1: Có (tiết kiệm nguyên, nhiên liệu; tái chế phụ phẩm…)</t>
  </si>
  <si>
    <t>2.1</t>
  </si>
  <si>
    <t>Nguồn gốc ý tưởng sản phẩm</t>
  </si>
  <si>
    <t>0: Giống hệt sản phẩm khác, chỉ đổi tên (bị loại) | 0: Sản xuất phổ biến ở nhiều tỉnh | 1: Phổ biến nhưng nổi trội nhờ nguyên liệu/kỹ thuật truyền thống | 2: Đặc trưng của tỉnh, hoặc sản phẩm mới từ nguyên liệu đặc trưng | 3: Đặc sản, truyền thống của xã; hoặc sản phẩm mới đã thương mại ổn định từ 36 tháng [4★]</t>
  </si>
  <si>
    <t>2.2</t>
  </si>
  <si>
    <t>Đóng gói, bao bì</t>
  </si>
  <si>
    <t>0: Không bao bì | 1: Bao bì đơn giản | 2: Sáng tạo, đẹp [3★] | 3: Sáng tạo, tiện lợi, đẹp, sang trọng</t>
  </si>
  <si>
    <t>2.3</t>
  </si>
  <si>
    <t>Phong cách, ghi nhãn</t>
  </si>
  <si>
    <t>1: Nhãn đầy đủ, đúng quy định [3★] | 2: Thêm thông điệp câu chuyện sản phẩm | 3: Thêm câu chuyện, đẹp, có mã truy xuất nguồn gốc điện tử [4★]</t>
  </si>
  <si>
    <t>2.4</t>
  </si>
  <si>
    <t>Nhãn song ngữ</t>
  </si>
  <si>
    <t>0: Không | 1: Có (Việt – Anh hoặc ngôn ngữ khác)</t>
  </si>
  <si>
    <t>3.1</t>
  </si>
  <si>
    <t>Loại hình tổ chức sản xuất</t>
  </si>
  <si>
    <t>1: Hộ, trang trại, tổ hợp tác có đăng ký kinh doanh | 2: Công ty TNHH, DNTN, hoặc công ty cổ phần có vốn góp cộng đồng địa phương dưới 51% | 3: Hợp tác xã đúng luật, hoặc công ty cổ phần có vốn góp cộng đồng địa phương từ 51%</t>
  </si>
  <si>
    <t>3.2</t>
  </si>
  <si>
    <t>Người đại diện pháp luật là nữ, người dân tộc thiểu số hoặc người khuyết tật</t>
  </si>
  <si>
    <t>0: Không | 1: Có</t>
  </si>
  <si>
    <t>3.3</t>
  </si>
  <si>
    <t>Sử dụng lao động địa phương cấp xã</t>
  </si>
  <si>
    <t>1: Từ 25% đến dưới 50% | 2: Từ 50% đến 75% | 3: Từ 75% trở lên</t>
  </si>
  <si>
    <t>3.4</t>
  </si>
  <si>
    <t>Tăng trưởng sản xuất kinh doanh</t>
  </si>
  <si>
    <t>1: HTX xếp loại trung bình, hoặc lợi nhuận năm liền trước tăng | 2: HTX xếp loại khá trở lên, hoặc 2 năm liên tiếp tăng lợi nhuận [4★]</t>
  </si>
  <si>
    <t>3.5</t>
  </si>
  <si>
    <t>Sở hữu trí tuệ</t>
  </si>
  <si>
    <t>0: Chưa có | 1: Đơn đăng ký nhãn hiệu đã được chấp nhận hoặc công bố [3★] | 2: Có giấy chứng nhận nhãn hiệu, dùng dấu hiệu chỉ dẫn nguồn gốc [4★] | 3: Như trên và thêm bằng kiểu dáng, sáng chế, giải pháp hữu ích hoặc quyền tác giả</t>
  </si>
  <si>
    <t>B</t>
  </si>
  <si>
    <t>4.1</t>
  </si>
  <si>
    <t>Khu vực phân phối chính</t>
  </si>
  <si>
    <t>1: Trong xã | 2: Ngoài xã, dưới 5 đại lý [3★] | 3: Ngoài xã, từ 5 đại lý [4★] | 5: Quốc tế hoặc kênh hiện đại (siêu thị, TMĐT) có hợp đồng, minh chứng [5★]</t>
  </si>
  <si>
    <t>4.2</t>
  </si>
  <si>
    <t>Tổ chức phân phối</t>
  </si>
  <si>
    <t>0: Không có người phụ trách | 1: Có người phụ trách | 2: Có bộ phận phụ trách | 3: Có bộ phận và ứng dụng công nghệ thông tin</t>
  </si>
  <si>
    <t>4.3</t>
  </si>
  <si>
    <t>Quảng bá sản phẩm</t>
  </si>
  <si>
    <t>0: Không | 1: Tối đa 3 hoạt động | 2: Trên 3 hoạt động, có web/mạng xã hội, hội chợ trong tỉnh | 3: Như trên, có hội chợ ngoài tỉnh | 5: Web/mạng xã hội hoạt động thường xuyên, hội chợ ngoài tỉnh và quốc tế</t>
  </si>
  <si>
    <t>5.1</t>
  </si>
  <si>
    <t>Câu chuyện sản phẩm</t>
  </si>
  <si>
    <t>0: Không có | 1: Có | 2: Có tư liệu và tờ rơi | 3: Thêm website hoặc clip | 5: Thêm nội dung trong truy xuất điện tử [4★]</t>
  </si>
  <si>
    <t>5.2</t>
  </si>
  <si>
    <t>Cấu trúc câu chuyện (chỉ chấm khi có câu chuyện)</t>
  </si>
  <si>
    <t>0: Đơn giản | 1: Ngắn gọn, xúc tích | 2: Thêm văn phong kể chuyện</t>
  </si>
  <si>
    <t>5.3</t>
  </si>
  <si>
    <t>Trí tuệ, bản sắc địa phương trong câu chuyện</t>
  </si>
  <si>
    <t>0: Giống câu chuyện khác | 1: Câu chuyện riêng gắn nguồn gốc [3★] | 3: Mang sắc thái văn hoá, giá trị đặc trưng | 5: Thêm tính truyền cảm, thuyết phục</t>
  </si>
  <si>
    <t>C</t>
  </si>
  <si>
    <t>6.1</t>
  </si>
  <si>
    <t>Tạp chất</t>
  </si>
  <si>
    <t>0: Có tạp chất nguy hại (dừng chấm) | 0: Có tạp chất | 1: Rất ít, chấp nhận được | 2: Sạch [4★]</t>
  </si>
  <si>
    <t>6.2</t>
  </si>
  <si>
    <t>Hình dạng, thể chất</t>
  </si>
  <si>
    <t>0: Không đồng đều | 1: Khá đồng đều (trên 60%) | 2: Đồng đều (trên 90%)</t>
  </si>
  <si>
    <t>6.3</t>
  </si>
  <si>
    <t>Màu sắc</t>
  </si>
  <si>
    <t>0: Chấp nhận được | 1: Tương đối phù hợp | 2: Phù hợp [4★] | 3: Rất phù hợp [5★]</t>
  </si>
  <si>
    <t>6.4</t>
  </si>
  <si>
    <t>Mùi</t>
  </si>
  <si>
    <t>1: Không đặc trưng (mùi hương liệu) | 2: Tự nhiên [4★] | 3: Tự nhiên, hấp dẫn [5★]</t>
  </si>
  <si>
    <t>6.5</t>
  </si>
  <si>
    <t>Vị</t>
  </si>
  <si>
    <t>0: Khác thường | 1: Chấp nhận được | 3: Phù hợp đặc trưng [4★] | 5: Phù hợp đặc trưng và hấp dẫn [5★]</t>
  </si>
  <si>
    <t>7</t>
  </si>
  <si>
    <t>Tính độc đáo</t>
  </si>
  <si>
    <t>0: Trung bình | 1: Tương đối | 3: Độc đáo, đặc trưng [4★] | 5: Rất độc đáo [5★]</t>
  </si>
  <si>
    <t>8</t>
  </si>
  <si>
    <t>Công bố chất lượng</t>
  </si>
  <si>
    <t>0: Chưa công bố | 2: Có công bố [3★] | 4: Công bố đúng quy định (QCVN nếu có) và áp dụng TCVN | 5: Áp dụng tiêu chuẩn quốc tế</t>
  </si>
  <si>
    <t>9</t>
  </si>
  <si>
    <t>Đảm bảo chất lượng</t>
  </si>
  <si>
    <t>0: Chưa có giấy chứng nhận ATTP | 1: Giấy chứng nhận cơ sở đủ điều kiện ATTP [3★] | 3: Chứng nhận hệ thống quản lý chất lượng quốc gia (ISO, HACCP…) [4★] | 5: Chứng nhận quốc tế, đủ điều kiện xuất khẩu</t>
  </si>
  <si>
    <t>10</t>
  </si>
  <si>
    <t>0: Không có | 1: Đơn giản | 2: Chi tiết</t>
  </si>
  <si>
    <t>11</t>
  </si>
  <si>
    <t>Cơ hội thị trường toàn cầu</t>
  </si>
  <si>
    <t>0: Chưa đánh giá | 1: Có thể xuất khẩu Đông Nam Á | 2: Ngoài Đông Nam Á | 3: Thị trường tiêu chuẩn cao (Mỹ, Nhật, EU…)</t>
  </si>
  <si>
    <t>Phần A (tối đa 40)</t>
  </si>
  <si>
    <t>Phần B (tối đa 25)</t>
  </si>
  <si>
    <t>Phần C (tối đa 35)</t>
  </si>
  <si>
    <t>Tổng điểm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</si>
</sst>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color rgb="FF1F1A17"/>
      <sz val="11"/>
      <name val="Arial"/>
    </font>
    <font>
      <color rgb="FF1F1A17"/>
      <sz val="8"/>
      <name val="Arial"/>
    </font>
    <font>
      <b/>
      <color rgb="FF8E1330"/>
      <sz val="12"/>
      <name val="Arial"/>
    </font>
    <font>
      <color rgb="FF6B625C"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  <fill>
      <patternFill patternType="solid">
        <fgColor rgb="FFF3E6E9"/>
      </patternFill>
    </fill>
  </fills>
  <borders count="3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1" fontId="1" fillId="0" borderId="1" xfId="0" applyNumberFormat="1" applyFont="1" applyBorder="1" applyAlignment="1">
      <alignment horizontal="right" vertical="center"/>
    </xf>
    <xf numFmtId="1" fontId="5" fillId="4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1" xfId="0" applyFont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 wrapText="1"/>
    </xf>
    <xf numFmtId="0" fontId="7" fillId="5" borderId="2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5" t="s">
        <v>2</v>
      </c>
      <c r="B9" s="6" t="s">
        <v>11</v>
      </c>
    </row>
    <row r="10" spans="1:2" x14ac:dyDescent="0.25">
      <c r="A10" s="7" t="s">
        <v>2</v>
      </c>
      <c r="B10" s="8" t="s">
        <v>12</v>
      </c>
    </row>
    <row r="11" spans="1:2" x14ac:dyDescent="0.25">
      <c r="A11" s="5" t="s">
        <v>2</v>
      </c>
      <c r="B11" s="6" t="s">
        <v>13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&amp;L&amp;8Tự Chấm OCOP · ocop.hoagao.store&amp;R&amp;8Trang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7" style="1" customWidth="1"/>
    <col min="3" max="3" width="44" style="1" customWidth="1"/>
    <col min="4" max="4" width="10" style="1" customWidth="1"/>
    <col min="5" max="5" width="12" style="1" customWidth="1"/>
    <col min="6" max="6" width="44" style="1" customWidth="1"/>
  </cols>
  <sheetData>
    <row r="1" ht="26" customHeight="1" spans="1:6" x14ac:dyDescent="0.25">
      <c r="A1" s="2" t="s">
        <v>14</v>
      </c>
      <c r="B1" s="2"/>
      <c r="C1" s="2"/>
      <c r="D1" s="2"/>
      <c r="E1" s="2"/>
      <c r="F1" s="2"/>
    </row>
    <row r="2" spans="1:6" x14ac:dyDescent="0.25">
      <c r="A2" s="3" t="s">
        <v>1</v>
      </c>
      <c r="B2" s="3"/>
      <c r="C2" s="3"/>
      <c r="D2" s="3"/>
      <c r="E2" s="3"/>
      <c r="F2" s="3"/>
    </row>
    <row r="4" ht="30" customHeight="1" spans="1:6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</row>
    <row r="5" spans="1:6" x14ac:dyDescent="0.25">
      <c r="A5" s="6" t="s">
        <v>21</v>
      </c>
      <c r="B5" s="6" t="s">
        <v>22</v>
      </c>
      <c r="C5" s="6" t="s">
        <v>23</v>
      </c>
      <c r="D5" s="9">
        <v>3</v>
      </c>
      <c r="E5" s="10">
        <v>3</v>
      </c>
      <c r="F5" s="11" t="s">
        <v>24</v>
      </c>
    </row>
    <row r="6" spans="1:6" x14ac:dyDescent="0.25">
      <c r="A6" s="8" t="s">
        <v>21</v>
      </c>
      <c r="B6" s="8" t="s">
        <v>25</v>
      </c>
      <c r="C6" s="8" t="s">
        <v>26</v>
      </c>
      <c r="D6" s="12">
        <v>2</v>
      </c>
      <c r="E6" s="10">
        <v>1</v>
      </c>
      <c r="F6" s="13" t="s">
        <v>27</v>
      </c>
    </row>
    <row r="7" spans="1:6" x14ac:dyDescent="0.25">
      <c r="A7" s="6" t="s">
        <v>21</v>
      </c>
      <c r="B7" s="6" t="s">
        <v>28</v>
      </c>
      <c r="C7" s="6" t="s">
        <v>29</v>
      </c>
      <c r="D7" s="9">
        <v>3</v>
      </c>
      <c r="E7" s="10">
        <v>3</v>
      </c>
      <c r="F7" s="11" t="s">
        <v>30</v>
      </c>
    </row>
    <row r="8" spans="1:6" x14ac:dyDescent="0.25">
      <c r="A8" s="8" t="s">
        <v>21</v>
      </c>
      <c r="B8" s="8" t="s">
        <v>31</v>
      </c>
      <c r="C8" s="8" t="s">
        <v>32</v>
      </c>
      <c r="D8" s="12">
        <v>3</v>
      </c>
      <c r="E8" s="10">
        <v>3</v>
      </c>
      <c r="F8" s="13" t="s">
        <v>33</v>
      </c>
    </row>
    <row r="9" spans="1:6" x14ac:dyDescent="0.25">
      <c r="A9" s="6" t="s">
        <v>21</v>
      </c>
      <c r="B9" s="6" t="s">
        <v>34</v>
      </c>
      <c r="C9" s="6" t="s">
        <v>35</v>
      </c>
      <c r="D9" s="9">
        <v>3</v>
      </c>
      <c r="E9" s="10">
        <v>2</v>
      </c>
      <c r="F9" s="11" t="s">
        <v>36</v>
      </c>
    </row>
    <row r="10" spans="1:6" x14ac:dyDescent="0.25">
      <c r="A10" s="8" t="s">
        <v>21</v>
      </c>
      <c r="B10" s="8" t="s">
        <v>37</v>
      </c>
      <c r="C10" s="8" t="s">
        <v>38</v>
      </c>
      <c r="D10" s="12">
        <v>3</v>
      </c>
      <c r="E10" s="10">
        <v>2</v>
      </c>
      <c r="F10" s="13" t="s">
        <v>39</v>
      </c>
    </row>
    <row r="11" spans="1:6" x14ac:dyDescent="0.25">
      <c r="A11" s="6" t="s">
        <v>21</v>
      </c>
      <c r="B11" s="6" t="s">
        <v>40</v>
      </c>
      <c r="C11" s="6" t="s">
        <v>41</v>
      </c>
      <c r="D11" s="9">
        <v>1</v>
      </c>
      <c r="E11" s="10">
        <v>1</v>
      </c>
      <c r="F11" s="11" t="s">
        <v>42</v>
      </c>
    </row>
    <row r="12" spans="1:6" x14ac:dyDescent="0.25">
      <c r="A12" s="8" t="s">
        <v>21</v>
      </c>
      <c r="B12" s="8" t="s">
        <v>43</v>
      </c>
      <c r="C12" s="8" t="s">
        <v>44</v>
      </c>
      <c r="D12" s="12">
        <v>3</v>
      </c>
      <c r="E12" s="10">
        <v>2</v>
      </c>
      <c r="F12" s="13" t="s">
        <v>45</v>
      </c>
    </row>
    <row r="13" spans="1:6" x14ac:dyDescent="0.25">
      <c r="A13" s="6" t="s">
        <v>21</v>
      </c>
      <c r="B13" s="6" t="s">
        <v>46</v>
      </c>
      <c r="C13" s="6" t="s">
        <v>47</v>
      </c>
      <c r="D13" s="9">
        <v>3</v>
      </c>
      <c r="E13" s="10">
        <v>2</v>
      </c>
      <c r="F13" s="11" t="s">
        <v>48</v>
      </c>
    </row>
    <row r="14" spans="1:6" x14ac:dyDescent="0.25">
      <c r="A14" s="8" t="s">
        <v>21</v>
      </c>
      <c r="B14" s="8" t="s">
        <v>49</v>
      </c>
      <c r="C14" s="8" t="s">
        <v>50</v>
      </c>
      <c r="D14" s="12">
        <v>3</v>
      </c>
      <c r="E14" s="10">
        <v>2</v>
      </c>
      <c r="F14" s="13" t="s">
        <v>51</v>
      </c>
    </row>
    <row r="15" spans="1:6" x14ac:dyDescent="0.25">
      <c r="A15" s="6" t="s">
        <v>21</v>
      </c>
      <c r="B15" s="6" t="s">
        <v>52</v>
      </c>
      <c r="C15" s="6" t="s">
        <v>53</v>
      </c>
      <c r="D15" s="9">
        <v>1</v>
      </c>
      <c r="E15" s="10">
        <v>1</v>
      </c>
      <c r="F15" s="11" t="s">
        <v>54</v>
      </c>
    </row>
    <row r="16" spans="1:6" x14ac:dyDescent="0.25">
      <c r="A16" s="8" t="s">
        <v>21</v>
      </c>
      <c r="B16" s="8" t="s">
        <v>55</v>
      </c>
      <c r="C16" s="8" t="s">
        <v>56</v>
      </c>
      <c r="D16" s="12">
        <v>3</v>
      </c>
      <c r="E16" s="10">
        <v>3</v>
      </c>
      <c r="F16" s="13" t="s">
        <v>57</v>
      </c>
    </row>
    <row r="17" spans="1:6" x14ac:dyDescent="0.25">
      <c r="A17" s="6" t="s">
        <v>21</v>
      </c>
      <c r="B17" s="6" t="s">
        <v>58</v>
      </c>
      <c r="C17" s="6" t="s">
        <v>59</v>
      </c>
      <c r="D17" s="9">
        <v>1</v>
      </c>
      <c r="E17" s="10">
        <v>1</v>
      </c>
      <c r="F17" s="11" t="s">
        <v>60</v>
      </c>
    </row>
    <row r="18" spans="1:6" x14ac:dyDescent="0.25">
      <c r="A18" s="8" t="s">
        <v>21</v>
      </c>
      <c r="B18" s="8" t="s">
        <v>61</v>
      </c>
      <c r="C18" s="8" t="s">
        <v>62</v>
      </c>
      <c r="D18" s="12">
        <v>3</v>
      </c>
      <c r="E18" s="10">
        <v>3</v>
      </c>
      <c r="F18" s="13" t="s">
        <v>63</v>
      </c>
    </row>
    <row r="19" spans="1:6" x14ac:dyDescent="0.25">
      <c r="A19" s="6" t="s">
        <v>21</v>
      </c>
      <c r="B19" s="6" t="s">
        <v>64</v>
      </c>
      <c r="C19" s="6" t="s">
        <v>65</v>
      </c>
      <c r="D19" s="9">
        <v>2</v>
      </c>
      <c r="E19" s="10">
        <v>1</v>
      </c>
      <c r="F19" s="11" t="s">
        <v>66</v>
      </c>
    </row>
    <row r="20" spans="1:6" x14ac:dyDescent="0.25">
      <c r="A20" s="8" t="s">
        <v>21</v>
      </c>
      <c r="B20" s="8" t="s">
        <v>67</v>
      </c>
      <c r="C20" s="8" t="s">
        <v>68</v>
      </c>
      <c r="D20" s="12">
        <v>3</v>
      </c>
      <c r="E20" s="10">
        <v>2</v>
      </c>
      <c r="F20" s="13" t="s">
        <v>69</v>
      </c>
    </row>
    <row r="21" spans="1:6" x14ac:dyDescent="0.25">
      <c r="A21" s="6" t="s">
        <v>70</v>
      </c>
      <c r="B21" s="6" t="s">
        <v>71</v>
      </c>
      <c r="C21" s="6" t="s">
        <v>72</v>
      </c>
      <c r="D21" s="9">
        <v>5</v>
      </c>
      <c r="E21" s="10">
        <v>3</v>
      </c>
      <c r="F21" s="11" t="s">
        <v>73</v>
      </c>
    </row>
    <row r="22" spans="1:6" x14ac:dyDescent="0.25">
      <c r="A22" s="8" t="s">
        <v>70</v>
      </c>
      <c r="B22" s="8" t="s">
        <v>74</v>
      </c>
      <c r="C22" s="8" t="s">
        <v>75</v>
      </c>
      <c r="D22" s="12">
        <v>3</v>
      </c>
      <c r="E22" s="10">
        <v>1</v>
      </c>
      <c r="F22" s="13" t="s">
        <v>76</v>
      </c>
    </row>
    <row r="23" spans="1:6" x14ac:dyDescent="0.25">
      <c r="A23" s="6" t="s">
        <v>70</v>
      </c>
      <c r="B23" s="6" t="s">
        <v>77</v>
      </c>
      <c r="C23" s="6" t="s">
        <v>78</v>
      </c>
      <c r="D23" s="9">
        <v>5</v>
      </c>
      <c r="E23" s="10">
        <v>2</v>
      </c>
      <c r="F23" s="11" t="s">
        <v>79</v>
      </c>
    </row>
    <row r="24" spans="1:6" x14ac:dyDescent="0.25">
      <c r="A24" s="8" t="s">
        <v>70</v>
      </c>
      <c r="B24" s="8" t="s">
        <v>80</v>
      </c>
      <c r="C24" s="8" t="s">
        <v>81</v>
      </c>
      <c r="D24" s="12">
        <v>5</v>
      </c>
      <c r="E24" s="10">
        <v>2</v>
      </c>
      <c r="F24" s="13" t="s">
        <v>82</v>
      </c>
    </row>
    <row r="25" spans="1:6" x14ac:dyDescent="0.25">
      <c r="A25" s="6" t="s">
        <v>70</v>
      </c>
      <c r="B25" s="6" t="s">
        <v>83</v>
      </c>
      <c r="C25" s="6" t="s">
        <v>84</v>
      </c>
      <c r="D25" s="9">
        <v>2</v>
      </c>
      <c r="E25" s="10">
        <v>1</v>
      </c>
      <c r="F25" s="11" t="s">
        <v>85</v>
      </c>
    </row>
    <row r="26" spans="1:6" x14ac:dyDescent="0.25">
      <c r="A26" s="8" t="s">
        <v>70</v>
      </c>
      <c r="B26" s="8" t="s">
        <v>86</v>
      </c>
      <c r="C26" s="8" t="s">
        <v>87</v>
      </c>
      <c r="D26" s="12">
        <v>5</v>
      </c>
      <c r="E26" s="10">
        <v>3</v>
      </c>
      <c r="F26" s="13" t="s">
        <v>88</v>
      </c>
    </row>
    <row r="27" spans="1:6" x14ac:dyDescent="0.25">
      <c r="A27" s="6" t="s">
        <v>89</v>
      </c>
      <c r="B27" s="6" t="s">
        <v>90</v>
      </c>
      <c r="C27" s="6" t="s">
        <v>91</v>
      </c>
      <c r="D27" s="9">
        <v>2</v>
      </c>
      <c r="E27" s="10">
        <v>2</v>
      </c>
      <c r="F27" s="11" t="s">
        <v>92</v>
      </c>
    </row>
    <row r="28" spans="1:6" x14ac:dyDescent="0.25">
      <c r="A28" s="8" t="s">
        <v>89</v>
      </c>
      <c r="B28" s="8" t="s">
        <v>93</v>
      </c>
      <c r="C28" s="8" t="s">
        <v>94</v>
      </c>
      <c r="D28" s="12">
        <v>2</v>
      </c>
      <c r="E28" s="10">
        <v>2</v>
      </c>
      <c r="F28" s="13" t="s">
        <v>95</v>
      </c>
    </row>
    <row r="29" spans="1:6" x14ac:dyDescent="0.25">
      <c r="A29" s="6" t="s">
        <v>89</v>
      </c>
      <c r="B29" s="6" t="s">
        <v>96</v>
      </c>
      <c r="C29" s="6" t="s">
        <v>97</v>
      </c>
      <c r="D29" s="9">
        <v>3</v>
      </c>
      <c r="E29" s="10">
        <v>2</v>
      </c>
      <c r="F29" s="11" t="s">
        <v>98</v>
      </c>
    </row>
    <row r="30" spans="1:6" x14ac:dyDescent="0.25">
      <c r="A30" s="8" t="s">
        <v>89</v>
      </c>
      <c r="B30" s="8" t="s">
        <v>99</v>
      </c>
      <c r="C30" s="8" t="s">
        <v>100</v>
      </c>
      <c r="D30" s="12">
        <v>3</v>
      </c>
      <c r="E30" s="10">
        <v>2</v>
      </c>
      <c r="F30" s="13" t="s">
        <v>101</v>
      </c>
    </row>
    <row r="31" spans="1:6" x14ac:dyDescent="0.25">
      <c r="A31" s="6" t="s">
        <v>89</v>
      </c>
      <c r="B31" s="6" t="s">
        <v>102</v>
      </c>
      <c r="C31" s="6" t="s">
        <v>103</v>
      </c>
      <c r="D31" s="9">
        <v>5</v>
      </c>
      <c r="E31" s="10">
        <v>3</v>
      </c>
      <c r="F31" s="11" t="s">
        <v>104</v>
      </c>
    </row>
    <row r="32" spans="1:6" x14ac:dyDescent="0.25">
      <c r="A32" s="8" t="s">
        <v>89</v>
      </c>
      <c r="B32" s="8" t="s">
        <v>105</v>
      </c>
      <c r="C32" s="8" t="s">
        <v>106</v>
      </c>
      <c r="D32" s="12">
        <v>5</v>
      </c>
      <c r="E32" s="10">
        <v>3</v>
      </c>
      <c r="F32" s="13" t="s">
        <v>107</v>
      </c>
    </row>
    <row r="33" spans="1:6" x14ac:dyDescent="0.25">
      <c r="A33" s="6" t="s">
        <v>89</v>
      </c>
      <c r="B33" s="6" t="s">
        <v>108</v>
      </c>
      <c r="C33" s="6" t="s">
        <v>109</v>
      </c>
      <c r="D33" s="9">
        <v>5</v>
      </c>
      <c r="E33" s="10">
        <v>4</v>
      </c>
      <c r="F33" s="11" t="s">
        <v>110</v>
      </c>
    </row>
    <row r="34" spans="1:6" x14ac:dyDescent="0.25">
      <c r="A34" s="8" t="s">
        <v>89</v>
      </c>
      <c r="B34" s="8" t="s">
        <v>111</v>
      </c>
      <c r="C34" s="8" t="s">
        <v>112</v>
      </c>
      <c r="D34" s="12">
        <v>5</v>
      </c>
      <c r="E34" s="10">
        <v>1</v>
      </c>
      <c r="F34" s="13" t="s">
        <v>113</v>
      </c>
    </row>
    <row r="35" spans="1:6" x14ac:dyDescent="0.25">
      <c r="A35" s="6" t="s">
        <v>89</v>
      </c>
      <c r="B35" s="6" t="s">
        <v>114</v>
      </c>
      <c r="C35" s="6" t="s">
        <v>3</v>
      </c>
      <c r="D35" s="9">
        <v>2</v>
      </c>
      <c r="E35" s="10">
        <v>1</v>
      </c>
      <c r="F35" s="11" t="s">
        <v>115</v>
      </c>
    </row>
    <row r="36" spans="1:6" x14ac:dyDescent="0.25">
      <c r="A36" s="8" t="s">
        <v>89</v>
      </c>
      <c r="B36" s="8" t="s">
        <v>116</v>
      </c>
      <c r="C36" s="8" t="s">
        <v>117</v>
      </c>
      <c r="D36" s="12">
        <v>3</v>
      </c>
      <c r="E36" s="10">
        <v>1</v>
      </c>
      <c r="F36" s="13" t="s">
        <v>118</v>
      </c>
    </row>
    <row r="38" spans="3:5" x14ac:dyDescent="0.25">
      <c r="C38" s="1" t="s">
        <v>119</v>
      </c>
      <c r="E38" s="9">
        <f>SUMIF(A5:A36,"A",E5:E36)</f>
        <v>32</v>
      </c>
    </row>
    <row r="39" spans="3:5" x14ac:dyDescent="0.25">
      <c r="C39" s="1" t="s">
        <v>120</v>
      </c>
      <c r="E39" s="9">
        <f>SUMIF(A5:A36,"B",E5:E36)-IF(E24=0,E25,0)</f>
        <v>12</v>
      </c>
    </row>
    <row r="40" spans="3:5" x14ac:dyDescent="0.25">
      <c r="C40" s="1" t="s">
        <v>121</v>
      </c>
      <c r="E40" s="9">
        <f>SUMIF(A5:A36,"C",E5:E36)</f>
        <v>21</v>
      </c>
    </row>
    <row r="41" spans="1:6" x14ac:dyDescent="0.25">
      <c r="A41" s="14"/>
      <c r="B41" s="14"/>
      <c r="C41" s="14" t="s">
        <v>122</v>
      </c>
      <c r="D41" s="14"/>
      <c r="E41" s="14">
        <f>SUM(E38:E40)</f>
        <v>65</v>
      </c>
      <c r="F41" s="14" t="str">
        <f>IF(E41&gt;=90,"5 sao",IF(E41&gt;=70,"4 sao",IF(E41&gt;=50,"3 sao",IF(E41&gt;=30,"2 sao","1 sao"))))&amp;" theo điểm (chưa xét điều kiện sao)"</f>
        <v>3 sao theo điểm (chưa xét điều kiện sao)</v>
      </c>
    </row>
    <row r="43" spans="3:3" x14ac:dyDescent="0.25">
      <c r="C43" s="15" t="s">
        <v>13</v>
      </c>
    </row>
  </sheetData>
  <sheetProtection sheet="1" formatColumns="0" formatRows="0" autoFilter="0"/>
  <mergeCells count="2">
    <mergeCell ref="A1:F1"/>
    <mergeCell ref="A2:F2"/>
  </mergeCells>
  <dataValidations count="27">
    <dataValidation type="list" showErrorMessage="1" errorTitle="Điểm" error="Chọn một trong: 1, 2, 3" sqref="E10">
      <formula1>"1,2,3"</formula1>
    </dataValidation>
    <dataValidation type="list" showErrorMessage="1" errorTitle="Điểm" error="Chọn một trong: 0, 1" sqref="E11">
      <formula1>"0,1"</formula1>
    </dataValidation>
    <dataValidation type="list" showErrorMessage="1" errorTitle="Điểm" error="Chọn một trong: 0, 1, 2, 3" sqref="E12:E13">
      <formula1>"0,1,2,3"</formula1>
    </dataValidation>
    <dataValidation type="list" showErrorMessage="1" errorTitle="Điểm" error="Chọn một trong: 1, 2, 3" sqref="E14">
      <formula1>"1,2,3"</formula1>
    </dataValidation>
    <dataValidation type="list" showErrorMessage="1" errorTitle="Điểm" error="Chọn một trong: 0, 1" sqref="E15">
      <formula1>"0,1"</formula1>
    </dataValidation>
    <dataValidation type="list" showErrorMessage="1" errorTitle="Điểm" error="Chọn một trong: 1, 2, 3" sqref="E16">
      <formula1>"1,2,3"</formula1>
    </dataValidation>
    <dataValidation type="list" showErrorMessage="1" errorTitle="Điểm" error="Chọn một trong: 0, 1" sqref="E17">
      <formula1>"0,1"</formula1>
    </dataValidation>
    <dataValidation type="list" showErrorMessage="1" errorTitle="Điểm" error="Chọn một trong: 1, 2, 3" sqref="E18">
      <formula1>"1,2,3"</formula1>
    </dataValidation>
    <dataValidation type="list" showErrorMessage="1" errorTitle="Điểm" error="Chọn một trong: 1, 2" sqref="E19">
      <formula1>"1,2"</formula1>
    </dataValidation>
    <dataValidation type="list" showErrorMessage="1" errorTitle="Điểm" error="Chọn một trong: 0, 1, 2, 3" sqref="E20">
      <formula1>"0,1,2,3"</formula1>
    </dataValidation>
    <dataValidation type="list" showErrorMessage="1" errorTitle="Điểm" error="Chọn một trong: 1, 2, 3, 5" sqref="E21">
      <formula1>"1,2,3,5"</formula1>
    </dataValidation>
    <dataValidation type="list" showErrorMessage="1" errorTitle="Điểm" error="Chọn một trong: 0, 1, 2, 3" sqref="E22">
      <formula1>"0,1,2,3"</formula1>
    </dataValidation>
    <dataValidation type="list" showErrorMessage="1" errorTitle="Điểm" error="Chọn một trong: 0, 1, 2, 3, 5" sqref="E23:E24">
      <formula1>"0,1,2,3,5"</formula1>
    </dataValidation>
    <dataValidation type="list" showErrorMessage="1" errorTitle="Điểm" error="Chọn một trong: 0, 1, 2" sqref="E25">
      <formula1>"0,1,2"</formula1>
    </dataValidation>
    <dataValidation type="list" showErrorMessage="1" errorTitle="Điểm" error="Chọn một trong: 0, 1, 3, 5" sqref="E26">
      <formula1>"0,1,3,5"</formula1>
    </dataValidation>
    <dataValidation type="list" showErrorMessage="1" errorTitle="Điểm" error="Chọn một trong: 0, 1, 2" sqref="E27:E28">
      <formula1>"0,1,2"</formula1>
    </dataValidation>
    <dataValidation type="list" showErrorMessage="1" errorTitle="Điểm" error="Chọn một trong: 0, 1, 2, 3" sqref="E29">
      <formula1>"0,1,2,3"</formula1>
    </dataValidation>
    <dataValidation type="list" showErrorMessage="1" errorTitle="Điểm" error="Chọn một trong: 1, 2, 3" sqref="E30">
      <formula1>"1,2,3"</formula1>
    </dataValidation>
    <dataValidation type="list" showErrorMessage="1" errorTitle="Điểm" error="Chọn một trong: 0, 1, 3, 5" sqref="E31:E32">
      <formula1>"0,1,3,5"</formula1>
    </dataValidation>
    <dataValidation type="list" showErrorMessage="1" errorTitle="Điểm" error="Chọn một trong: 0, 2, 4, 5" sqref="E33">
      <formula1>"0,2,4,5"</formula1>
    </dataValidation>
    <dataValidation type="list" showErrorMessage="1" errorTitle="Điểm" error="Chọn một trong: 0, 1, 3, 5" sqref="E34">
      <formula1>"0,1,3,5"</formula1>
    </dataValidation>
    <dataValidation type="list" showErrorMessage="1" errorTitle="Điểm" error="Chọn một trong: 0, 1, 2" sqref="E35">
      <formula1>"0,1,2"</formula1>
    </dataValidation>
    <dataValidation type="list" showErrorMessage="1" errorTitle="Điểm" error="Chọn một trong: 0, 1, 2, 3" sqref="E36">
      <formula1>"0,1,2,3"</formula1>
    </dataValidation>
    <dataValidation type="list" showErrorMessage="1" errorTitle="Điểm" error="Chọn một trong: 0, 1, 2, 3" sqref="E5">
      <formula1>"0,1,2,3"</formula1>
    </dataValidation>
    <dataValidation type="list" showErrorMessage="1" errorTitle="Điểm" error="Chọn một trong: 0, 1, 2" sqref="E6">
      <formula1>"0,1,2"</formula1>
    </dataValidation>
    <dataValidation type="list" showErrorMessage="1" errorTitle="Điểm" error="Chọn một trong: 1, 2, 3" sqref="E7:E8">
      <formula1>"1,2,3"</formula1>
    </dataValidation>
    <dataValidation type="list" showErrorMessage="1" errorTitle="Điểm" error="Chọn một trong: 0, 1, 2, 3" sqref="E9">
      <formula1>"0,1,2,3"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&amp;L&amp;8Tự Chấm OCOP · ocop.hoagao.store&amp;R&amp;8Trang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Hướng dẫn</vt:lpstr>
      <vt:lpstr>Tự chấm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Tự Chấm OCOP – Bảng tự chấm OCOP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